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io-X Financeir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5C5650"/>
      <sz val="11"/>
    </font>
    <font>
      <name val="Calibri"/>
      <b val="1"/>
      <color rgb="00FFFFFF"/>
      <sz val="12"/>
    </font>
    <font>
      <name val="Calibri"/>
      <color rgb="002A2824"/>
      <sz val="11"/>
    </font>
    <font>
      <name val="Calibri"/>
      <color rgb="000B5FA5"/>
      <sz val="11"/>
    </font>
    <font>
      <name val="Calibri"/>
      <b val="1"/>
      <color rgb="002A2824"/>
      <sz val="11"/>
    </font>
    <font>
      <name val="Calibri"/>
      <b val="1"/>
      <color rgb="001A7A3B"/>
      <sz val="11"/>
    </font>
    <font>
      <name val="Calibri"/>
      <i val="1"/>
      <color rgb="005C5650"/>
      <sz val="11"/>
    </font>
    <font>
      <name val="Calibri"/>
      <b val="1"/>
      <color rgb="00B23B3B"/>
      <sz val="11"/>
    </font>
    <font>
      <name val="Calibri"/>
      <color rgb="005C5650"/>
      <sz val="9.5"/>
    </font>
  </fonts>
  <fills count="5">
    <fill>
      <patternFill/>
    </fill>
    <fill>
      <patternFill patternType="gray125"/>
    </fill>
    <fill>
      <patternFill patternType="solid">
        <fgColor rgb="000F1728"/>
      </patternFill>
    </fill>
    <fill>
      <patternFill patternType="solid">
        <fgColor rgb="00EEE7DD"/>
      </patternFill>
    </fill>
    <fill>
      <patternFill patternType="solid">
        <fgColor rgb="00FBF9F5"/>
      </patternFill>
    </fill>
  </fills>
  <borders count="2">
    <border>
      <left/>
      <right/>
      <top/>
      <bottom/>
      <diagonal/>
    </border>
    <border>
      <left style="thin">
        <color rgb="00D8D2C6"/>
      </left>
      <right style="thin">
        <color rgb="00D8D2C6"/>
      </right>
      <top style="thin">
        <color rgb="00D8D2C6"/>
      </top>
      <bottom style="thin">
        <color rgb="00D8D2C6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4" fontId="5" fillId="4" borderId="1" applyAlignment="1" pivotButton="0" quotePrefix="0" xfId="0">
      <alignment horizontal="right"/>
    </xf>
    <xf numFmtId="0" fontId="6" fillId="0" borderId="0" applyAlignment="1" pivotButton="0" quotePrefix="0" xfId="0">
      <alignment horizontal="left" vertical="center" wrapText="1"/>
    </xf>
    <xf numFmtId="4" fontId="6" fillId="0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4" fontId="7" fillId="0" borderId="1" applyAlignment="1" pivotButton="0" quotePrefix="0" xfId="0">
      <alignment horizontal="right"/>
    </xf>
    <xf numFmtId="9" fontId="4" fillId="0" borderId="1" applyAlignment="1" pivotButton="0" quotePrefix="0" xfId="0">
      <alignment horizontal="right"/>
    </xf>
    <xf numFmtId="0" fontId="8" fillId="0" borderId="0" applyAlignment="1" pivotButton="0" quotePrefix="0" xfId="0">
      <alignment horizontal="left" vertical="top" wrapText="1"/>
    </xf>
    <xf numFmtId="1" fontId="5" fillId="4" borderId="1" applyAlignment="1" pivotButton="0" quotePrefix="0" xfId="0">
      <alignment horizontal="right"/>
    </xf>
    <xf numFmtId="4" fontId="9" fillId="0" borderId="1" applyAlignment="1" pivotButton="0" quotePrefix="0" xfId="0">
      <alignment horizontal="right"/>
    </xf>
    <xf numFmtId="0" fontId="10" fillId="3" borderId="0" applyAlignment="1" pivotButton="0" quotePrefix="0" xfId="0">
      <alignment horizontal="left" vertical="center" wrapText="1"/>
    </xf>
    <xf numFmtId="0" fontId="0" fillId="3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F3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6" customWidth="1" min="3" max="3"/>
    <col width="3" customWidth="1" min="4" max="4"/>
    <col width="30" customWidth="1" min="5" max="5"/>
    <col width="16" customWidth="1" min="6" max="6"/>
  </cols>
  <sheetData>
    <row r="2" ht="34" customHeight="1">
      <c r="B2" s="1" t="inlineStr">
        <is>
          <t>Raio-X Financeiro — Igor Ladeira</t>
        </is>
      </c>
      <c r="C2" s="2" t="n"/>
      <c r="D2" s="2" t="n"/>
      <c r="E2" s="2" t="n"/>
      <c r="F2" s="2" t="n"/>
    </row>
    <row r="3" ht="20" customHeight="1">
      <c r="B3" s="3" t="inlineStr">
        <is>
          <t>Preencha as células em azul. O resto é calculado automaticamente.</t>
        </is>
      </c>
      <c r="C3" s="4" t="n"/>
      <c r="D3" s="4" t="n"/>
      <c r="E3" s="4" t="n"/>
      <c r="F3" s="4" t="n"/>
    </row>
    <row r="5" ht="22" customHeight="1">
      <c r="B5" s="5" t="inlineStr">
        <is>
          <t>1. Renda mensal</t>
        </is>
      </c>
      <c r="C5" s="2" t="n"/>
      <c r="E5" s="5" t="inlineStr">
        <is>
          <t>5. Resumo do mês</t>
        </is>
      </c>
      <c r="F5" s="2" t="n"/>
    </row>
    <row r="6">
      <c r="B6" s="6" t="inlineStr">
        <is>
          <t>Renda principal (salário/pró-labore)</t>
        </is>
      </c>
      <c r="C6" s="7" t="n">
        <v>0</v>
      </c>
      <c r="E6" s="8" t="inlineStr">
        <is>
          <t>Total de renda</t>
        </is>
      </c>
      <c r="F6" s="9">
        <f>C9</f>
        <v/>
      </c>
    </row>
    <row r="7">
      <c r="B7" s="6" t="inlineStr">
        <is>
          <t>Renda extra (freelas, aluguel etc.)</t>
        </is>
      </c>
      <c r="C7" s="7" t="n">
        <v>0</v>
      </c>
      <c r="E7" s="6" t="inlineStr">
        <is>
          <t>Total de gastos (Necessidades + Desejos + Investimentos)</t>
        </is>
      </c>
      <c r="F7" s="10">
        <f>C18+C25+C31</f>
        <v/>
      </c>
    </row>
    <row r="8">
      <c r="B8" s="6" t="inlineStr">
        <is>
          <t>Outras rendas</t>
        </is>
      </c>
      <c r="C8" s="7" t="n">
        <v>0</v>
      </c>
      <c r="E8" s="8" t="inlineStr">
        <is>
          <t>Saldo do mês (Renda − Gastos)</t>
        </is>
      </c>
      <c r="F8" s="11">
        <f>F6-F7</f>
        <v/>
      </c>
    </row>
    <row r="9">
      <c r="B9" s="8" t="inlineStr">
        <is>
          <t>Total de renda</t>
        </is>
      </c>
      <c r="C9" s="9">
        <f>SUM(C6:C8)</f>
        <v/>
      </c>
    </row>
    <row r="10" ht="22" customHeight="1">
      <c r="E10" s="5" t="inlineStr">
        <is>
          <t>6. Regra 50/30/20</t>
        </is>
      </c>
      <c r="F10" s="2" t="n"/>
    </row>
    <row r="11" ht="22" customHeight="1">
      <c r="B11" s="5" t="inlineStr">
        <is>
          <t>2. Gastos — Necessidades (essenciais)</t>
        </is>
      </c>
      <c r="C11" s="2" t="n"/>
      <c r="E11" s="6" t="inlineStr">
        <is>
          <t>% em Necessidades (ideal: até 50%)</t>
        </is>
      </c>
      <c r="F11" s="12">
        <f>IF(F6=0,0,C18/F6)</f>
        <v/>
      </c>
    </row>
    <row r="12">
      <c r="B12" s="6" t="inlineStr">
        <is>
          <t>Moradia (aluguel/financiamento/condomínio)</t>
        </is>
      </c>
      <c r="C12" s="7" t="n">
        <v>0</v>
      </c>
      <c r="E12" s="6" t="inlineStr">
        <is>
          <t>% em Desejos (ideal: até 30%)</t>
        </is>
      </c>
      <c r="F12" s="12">
        <f>IF(F6=0,0,C25/F6)</f>
        <v/>
      </c>
    </row>
    <row r="13">
      <c r="B13" s="6" t="inlineStr">
        <is>
          <t>Contas fixas (água, luz, internet)</t>
        </is>
      </c>
      <c r="C13" s="7" t="n">
        <v>0</v>
      </c>
      <c r="E13" s="6" t="inlineStr">
        <is>
          <t>% em Investimentos (ideal: 20%+)</t>
        </is>
      </c>
      <c r="F13" s="12">
        <f>IF(F6=0,0,C31/F6)</f>
        <v/>
      </c>
    </row>
    <row r="14">
      <c r="B14" s="6" t="inlineStr">
        <is>
          <t>Alimentação</t>
        </is>
      </c>
      <c r="C14" s="7" t="n">
        <v>0</v>
      </c>
      <c r="E14" s="8" t="inlineStr">
        <is>
          <t>Diagnóstico rápido</t>
        </is>
      </c>
    </row>
    <row r="15" ht="60" customHeight="1">
      <c r="B15" s="6" t="inlineStr">
        <is>
          <t>Transporte</t>
        </is>
      </c>
      <c r="C15" s="7" t="n">
        <v>0</v>
      </c>
      <c r="E15" s="13">
        <f>IF(F6=0,"Preencha a renda e os gastos acima para ver o diagnóstico.",IF(AND(C18/F6&lt;=0.5,C25/F6&lt;=0.3,C31/F6&gt;=0.2),"Sua distribuição está alinhada à regra 50/30/20. Continue revisando todo mês.","Sua distribuição está fora da regra 50/30/20 em pelo menos uma categoria. Veja onde está o desequilíbrio nas % acima."))</f>
        <v/>
      </c>
    </row>
    <row r="16">
      <c r="B16" s="6" t="inlineStr">
        <is>
          <t>Saúde (plano, remédios)</t>
        </is>
      </c>
      <c r="C16" s="7" t="n">
        <v>0</v>
      </c>
    </row>
    <row r="17">
      <c r="B17" s="6" t="inlineStr">
        <is>
          <t>Dívidas (parcelas mínimas)</t>
        </is>
      </c>
      <c r="C17" s="7" t="n">
        <v>0</v>
      </c>
    </row>
    <row r="18">
      <c r="B18" s="8" t="inlineStr">
        <is>
          <t>Subtotal Necessidades</t>
        </is>
      </c>
      <c r="C18" s="9">
        <f>SUM(C12:C17)</f>
        <v/>
      </c>
    </row>
    <row r="19" ht="22" customHeight="1">
      <c r="E19" s="5" t="inlineStr">
        <is>
          <t>7. Reserva de emergência</t>
        </is>
      </c>
      <c r="F19" s="2" t="n"/>
    </row>
    <row r="20" ht="22" customHeight="1">
      <c r="B20" s="5" t="inlineStr">
        <is>
          <t>3. Gastos — Desejos (estilo de vida)</t>
        </is>
      </c>
      <c r="C20" s="2" t="n"/>
      <c r="E20" s="6" t="inlineStr">
        <is>
          <t>Gasto essencial mensal (Necessidades)</t>
        </is>
      </c>
      <c r="F20" s="10">
        <f>C18</f>
        <v/>
      </c>
    </row>
    <row r="21">
      <c r="B21" s="6" t="inlineStr">
        <is>
          <t>Lazer e viagens</t>
        </is>
      </c>
      <c r="C21" s="7" t="n">
        <v>0</v>
      </c>
      <c r="E21" s="6" t="inlineStr">
        <is>
          <t>Meses de reserva desejados</t>
        </is>
      </c>
      <c r="F21" s="14" t="n">
        <v>6</v>
      </c>
    </row>
    <row r="22">
      <c r="B22" s="6" t="inlineStr">
        <is>
          <t>Streaming e assinaturas</t>
        </is>
      </c>
      <c r="C22" s="7" t="n">
        <v>0</v>
      </c>
      <c r="E22" s="8" t="inlineStr">
        <is>
          <t>Reserva ideal (meses × gasto essencial)</t>
        </is>
      </c>
      <c r="F22" s="9">
        <f>F20*F21</f>
        <v/>
      </c>
    </row>
    <row r="23">
      <c r="B23" s="6" t="inlineStr">
        <is>
          <t>Restaurantes e delivery</t>
        </is>
      </c>
      <c r="C23" s="7" t="n">
        <v>0</v>
      </c>
      <c r="E23" s="6" t="inlineStr">
        <is>
          <t>Reserva que você já tem hoje</t>
        </is>
      </c>
      <c r="F23" s="7" t="n">
        <v>0</v>
      </c>
    </row>
    <row r="24">
      <c r="B24" s="6" t="inlineStr">
        <is>
          <t>Compras diversas</t>
        </is>
      </c>
      <c r="C24" s="7" t="n">
        <v>0</v>
      </c>
      <c r="E24" s="8" t="inlineStr">
        <is>
          <t>Falta para a reserva ideal</t>
        </is>
      </c>
      <c r="F24" s="15">
        <f>MAX(F22-F23,0)</f>
        <v/>
      </c>
    </row>
    <row r="25">
      <c r="B25" s="8" t="inlineStr">
        <is>
          <t>Subtotal Desejos</t>
        </is>
      </c>
      <c r="C25" s="9">
        <f>SUM(C21:C24)</f>
        <v/>
      </c>
    </row>
    <row r="27" ht="22" customHeight="1">
      <c r="B27" s="5" t="inlineStr">
        <is>
          <t>4. Investimentos e reserva</t>
        </is>
      </c>
      <c r="C27" s="2" t="n"/>
    </row>
    <row r="28">
      <c r="B28" s="6" t="inlineStr">
        <is>
          <t>Aporte mensal em investimentos</t>
        </is>
      </c>
      <c r="C28" s="7" t="n">
        <v>0</v>
      </c>
    </row>
    <row r="29">
      <c r="B29" s="6" t="inlineStr">
        <is>
          <t>Previdência privada</t>
        </is>
      </c>
      <c r="C29" s="7" t="n">
        <v>0</v>
      </c>
    </row>
    <row r="30">
      <c r="B30" s="6" t="inlineStr">
        <is>
          <t>Reserva de emergência (aporte do mês)</t>
        </is>
      </c>
      <c r="C30" s="7" t="n">
        <v>0</v>
      </c>
    </row>
    <row r="31">
      <c r="B31" s="8" t="inlineStr">
        <is>
          <t>Subtotal Investimentos</t>
        </is>
      </c>
      <c r="C31" s="9">
        <f>SUM(C28:C30)</f>
        <v/>
      </c>
    </row>
    <row r="33" ht="30" customHeight="1">
      <c r="B33" s="16" t="inlineStr">
        <is>
          <t>Feito por Igor Ladeira — Assessor de Investimentos (CVM/ANCORD, XP Investimentos). Esta planilha é uma ferramenta educativa de diagnóstico e não constitui recomendação de investimento. igorladeira.com.br</t>
        </is>
      </c>
      <c r="C33" s="17" t="n"/>
      <c r="D33" s="17" t="n"/>
      <c r="E33" s="17" t="n"/>
      <c r="F33" s="17" t="n"/>
    </row>
  </sheetData>
  <mergeCells count="11">
    <mergeCell ref="B2:F2"/>
    <mergeCell ref="B11:C11"/>
    <mergeCell ref="E10:F10"/>
    <mergeCell ref="B5:C5"/>
    <mergeCell ref="B20:C20"/>
    <mergeCell ref="E15:F17"/>
    <mergeCell ref="B3:F3"/>
    <mergeCell ref="E19:F19"/>
    <mergeCell ref="B33:F33"/>
    <mergeCell ref="E5:F5"/>
    <mergeCell ref="B27:C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2026-08-10T03:17:04Z</dcterms:created>
  <dcterms:modified xmlns:dcterms="http://purl.org/dc/terms/" xmlns:xsi="http://www.w3.org/2001/XMLSchema-instance" xsi:type="dcterms:W3CDTF">2026-08-10T03:17:04Z</dcterms:modified>
</cp:coreProperties>
</file>